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structura financiera\"/>
    </mc:Choice>
  </mc:AlternateContent>
  <bookViews>
    <workbookView xWindow="0" yWindow="0" windowWidth="21570" windowHeight="8085" activeTab="1"/>
  </bookViews>
  <sheets>
    <sheet name="TIR" sheetId="1" r:id="rId1"/>
    <sheet name="BONOS" sheetId="2" r:id="rId2"/>
    <sheet name="ACCIONES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2" l="1"/>
  <c r="O52" i="3"/>
  <c r="Q51" i="3"/>
  <c r="D46" i="3"/>
  <c r="N24" i="3"/>
</calcChain>
</file>

<file path=xl/sharedStrings.xml><?xml version="1.0" encoding="utf-8"?>
<sst xmlns="http://schemas.openxmlformats.org/spreadsheetml/2006/main" count="128" uniqueCount="94">
  <si>
    <t>Cálculo de TIR con el uso de Excel</t>
  </si>
  <si>
    <t>En tu hoja de cálculo anota tu flujo de efectivo a celda seguida: (vertical u horizontalmente)</t>
  </si>
  <si>
    <t>n</t>
  </si>
  <si>
    <t>Flujo</t>
  </si>
  <si>
    <t xml:space="preserve">TREMA = </t>
  </si>
  <si>
    <t>Usaremos las funciones ya integradas al Excel:</t>
  </si>
  <si>
    <t xml:space="preserve">TIR = </t>
  </si>
  <si>
    <t>Tasa interna de retorno</t>
  </si>
  <si>
    <t>En la barra de herramientas presiona Insertar,</t>
  </si>
  <si>
    <t>En el menu de Insertar, selecciona Función,</t>
  </si>
  <si>
    <t>En el menú de Función, selecciona Financieras, TIR o IRR</t>
  </si>
  <si>
    <t>En el cuadro de diálogo, apoyándote con el ratón registra en valores:</t>
  </si>
  <si>
    <t>o sea que estas registrando todo el flujo, incluyendo la Inversión.</t>
  </si>
  <si>
    <t>registra el flujo del año 1 al 8. Nota que no se ha registrado la inversión inicial.</t>
  </si>
  <si>
    <t>Enter. En la barra de fórmulas, la fórmula aparece así:</t>
  </si>
  <si>
    <t xml:space="preserve">Enter y aparece el resultado. </t>
  </si>
  <si>
    <t>Si aparecen gatos o cero, en Formato, Celdas, Número, Porcentaje, 2 decimales.</t>
  </si>
  <si>
    <t xml:space="preserve">Como puedes apreciar, en el ejemplo el flujo va de la celda B4 a la J4 </t>
  </si>
  <si>
    <t>Colócate en la celda J22.</t>
  </si>
  <si>
    <t>Celda J22</t>
  </si>
  <si>
    <t xml:space="preserve"> =B4:J4</t>
  </si>
  <si>
    <t xml:space="preserve"> =IRR(B4:J4)</t>
  </si>
  <si>
    <t>VALUACION DE ACCIONES COMUNES</t>
  </si>
  <si>
    <t xml:space="preserve">Los accionistas comunes esperan ser recompesados con dividendos en efectivo periodicos y </t>
  </si>
  <si>
    <t>con el incremento del valor de las acciones ( o por lo menos sin una disminución).</t>
  </si>
  <si>
    <t>LA ECUACION BASICA PARA LA VALUACION DE ACCIONES</t>
  </si>
  <si>
    <t>El valor de una acción de un conjunto de acciones comunes es igual al valor presente de todos</t>
  </si>
  <si>
    <t>los beneficios futuros (dividendos) que se espera proporcione.</t>
  </si>
  <si>
    <r>
      <t>P</t>
    </r>
    <r>
      <rPr>
        <vertAlign val="subscript"/>
        <sz val="12"/>
        <rFont val="Arial"/>
      </rPr>
      <t>o</t>
    </r>
  </si>
  <si>
    <r>
      <t>= D</t>
    </r>
    <r>
      <rPr>
        <u/>
        <vertAlign val="subscript"/>
        <sz val="12"/>
        <rFont val="Arial"/>
      </rPr>
      <t>1</t>
    </r>
  </si>
  <si>
    <r>
      <t>+ D</t>
    </r>
    <r>
      <rPr>
        <u/>
        <vertAlign val="subscript"/>
        <sz val="12"/>
        <rFont val="Arial"/>
      </rPr>
      <t>2</t>
    </r>
  </si>
  <si>
    <t>+……………</t>
  </si>
  <si>
    <t>Dn</t>
  </si>
  <si>
    <r>
      <t>(1+k)</t>
    </r>
    <r>
      <rPr>
        <vertAlign val="superscript"/>
        <sz val="12"/>
        <rFont val="Arial"/>
      </rPr>
      <t>1</t>
    </r>
  </si>
  <si>
    <r>
      <t>(1+k)</t>
    </r>
    <r>
      <rPr>
        <vertAlign val="superscript"/>
        <sz val="12"/>
        <rFont val="Arial"/>
      </rPr>
      <t>2</t>
    </r>
  </si>
  <si>
    <r>
      <t>(1+k)</t>
    </r>
    <r>
      <rPr>
        <vertAlign val="superscript"/>
        <sz val="12"/>
        <rFont val="Arial"/>
      </rPr>
      <t>n</t>
    </r>
  </si>
  <si>
    <t>valor de la accion común</t>
  </si>
  <si>
    <t>Dt</t>
  </si>
  <si>
    <t>dividendo  por acción esperado al final del año t</t>
  </si>
  <si>
    <t>ks</t>
  </si>
  <si>
    <t>rendimiento requerido sobre la acción común</t>
  </si>
  <si>
    <t>MODELO DE CRECIMIENTO CERO:</t>
  </si>
  <si>
    <t xml:space="preserve">Un procedimiento para la valuacion de dividendos que supone una corriente de dividendos constantes y </t>
  </si>
  <si>
    <t>sin crecimiento</t>
  </si>
  <si>
    <r>
      <t xml:space="preserve"> D</t>
    </r>
    <r>
      <rPr>
        <vertAlign val="subscript"/>
        <sz val="12"/>
        <rFont val="Arial"/>
      </rPr>
      <t xml:space="preserve">1 </t>
    </r>
  </si>
  <si>
    <t>=</t>
  </si>
  <si>
    <r>
      <t xml:space="preserve"> D</t>
    </r>
    <r>
      <rPr>
        <vertAlign val="subscript"/>
        <sz val="12"/>
        <rFont val="Arial"/>
      </rPr>
      <t xml:space="preserve">2 </t>
    </r>
  </si>
  <si>
    <t>……………</t>
  </si>
  <si>
    <t xml:space="preserve"> Dn</t>
  </si>
  <si>
    <t xml:space="preserve">D </t>
  </si>
  <si>
    <r>
      <t>(k</t>
    </r>
    <r>
      <rPr>
        <vertAlign val="subscript"/>
        <sz val="12"/>
        <rFont val="Arial"/>
      </rPr>
      <t>s</t>
    </r>
    <r>
      <rPr>
        <sz val="12"/>
        <rFont val="Arial"/>
      </rPr>
      <t>)</t>
    </r>
  </si>
  <si>
    <t>Ejemplo1-.</t>
  </si>
  <si>
    <t>por acción idefinidamente. Si el rendimiento requerido sobre su acción es del 15%. Cual es el valor de la accion?</t>
  </si>
  <si>
    <r>
      <t>k</t>
    </r>
    <r>
      <rPr>
        <vertAlign val="subscript"/>
        <sz val="12"/>
        <rFont val="Arial"/>
      </rPr>
      <t>s</t>
    </r>
  </si>
  <si>
    <t>valor de la acción</t>
  </si>
  <si>
    <t>Se espera que el dividendo de SLEEP Company, una empresa textil establecida, permanezca constante a $ 4.5</t>
  </si>
  <si>
    <t>CALCULO PARA LA VALUACION DE ACCIONES PREFERENTES:</t>
  </si>
  <si>
    <t xml:space="preserve">Las acciones preferentes proporcinan a sus tenedores un dividendo anual fijo durante su </t>
  </si>
  <si>
    <t>supuesta vida indefinida, podemos utilizar perfectamente la ecuacion vista anteriormente.</t>
  </si>
  <si>
    <r>
      <t>P</t>
    </r>
    <r>
      <rPr>
        <vertAlign val="subscript"/>
        <sz val="12"/>
        <rFont val="Arial"/>
        <family val="2"/>
      </rPr>
      <t>o</t>
    </r>
  </si>
  <si>
    <r>
      <t>k</t>
    </r>
    <r>
      <rPr>
        <vertAlign val="subscript"/>
        <sz val="12"/>
        <rFont val="Arial"/>
        <family val="2"/>
      </rPr>
      <t>s</t>
    </r>
  </si>
  <si>
    <t xml:space="preserve">Una acción preferente que paga un dividendo anual establecido por $10 y que posee un </t>
  </si>
  <si>
    <t>rendimiento requerido del 17%. Cual seria su valor?</t>
  </si>
  <si>
    <t>dividendo en el 2008, $ 6. Cual sería el valor de la accion si el rendimiento requerido de los accionista</t>
  </si>
  <si>
    <r>
      <t>k</t>
    </r>
    <r>
      <rPr>
        <vertAlign val="subscript"/>
        <sz val="12"/>
        <rFont val="Arial"/>
        <family val="2"/>
      </rPr>
      <t xml:space="preserve">s - </t>
    </r>
    <r>
      <rPr>
        <sz val="12"/>
        <rFont val="Arial"/>
        <family val="2"/>
      </rPr>
      <t>g</t>
    </r>
  </si>
  <si>
    <t>0,20 - 0,05</t>
  </si>
  <si>
    <t>CRECIMIENTO CONSTANTE:</t>
  </si>
  <si>
    <t>MODELO DE CRECIMIENTO CONSTANTE, es el procedimiento para la valuacion de dividendos, citando</t>
  </si>
  <si>
    <t>con mucha frecuencia, que supone que los dividendos crecerán a una tasa constante menor que el</t>
  </si>
  <si>
    <t>rendimiento requerido.</t>
  </si>
  <si>
    <t>Modelo Gordon,  nombre comú del modelo de crecimiento constante que se cita con mucha frecuencia</t>
  </si>
  <si>
    <t>en la valuación de dividendos</t>
  </si>
  <si>
    <t>g=</t>
  </si>
  <si>
    <t>tasa constante esperada de crecimiento de los dividendos</t>
  </si>
  <si>
    <t>Ejemplo:</t>
  </si>
  <si>
    <t>es del 23%?</t>
  </si>
  <si>
    <t>La compañía El Globo SA paga viene pagando dividendos durante los ultios 15 años, y se ha determinado</t>
  </si>
  <si>
    <t xml:space="preserve">que los mismos tienen una tasa anual de crecimiento del 7%. La gerencia proyecta pagar como </t>
  </si>
  <si>
    <t>Valor Nominal (VN)</t>
  </si>
  <si>
    <t>Plazo de Vencimiento</t>
  </si>
  <si>
    <t>Tasa cupon (Pagado Anualmente)</t>
  </si>
  <si>
    <t>Precio (P)</t>
  </si>
  <si>
    <t>Determinar Rendimiento al Vencimiento (RAV o TIR)</t>
  </si>
  <si>
    <t>Periodo 1</t>
  </si>
  <si>
    <t>Periodo 2</t>
  </si>
  <si>
    <t>Periodo 3</t>
  </si>
  <si>
    <t>Periodo 4</t>
  </si>
  <si>
    <t>Periodo 5</t>
  </si>
  <si>
    <t>Periodo 6</t>
  </si>
  <si>
    <t>Cupones (1000*(10%/2))</t>
  </si>
  <si>
    <t xml:space="preserve"> RAV 12%</t>
  </si>
  <si>
    <t>Valor Presente</t>
  </si>
  <si>
    <t>PRECIO</t>
  </si>
  <si>
    <t>EJERCICIO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</si>
</sst>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5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0"/>
      <color indexed="61"/>
      <name val="Arial"/>
      <family val="2"/>
    </font>
    <font>
      <b/>
      <sz val="11"/>
      <name val="Arial"/>
      <family val="2"/>
    </font>
    <font>
      <b/>
      <sz val="20"/>
      <name val="Bell MT"/>
      <family val="1"/>
    </font>
    <font>
      <b/>
      <sz val="18"/>
      <name val="Bell MT"/>
      <family val="1"/>
    </font>
    <font>
      <b/>
      <sz val="12"/>
      <name val="Arial"/>
    </font>
    <font>
      <sz val="12"/>
      <name val="Arial"/>
    </font>
    <font>
      <vertAlign val="subscript"/>
      <sz val="12"/>
      <name val="Arial"/>
    </font>
    <font>
      <u/>
      <sz val="12"/>
      <name val="Arial"/>
    </font>
    <font>
      <u/>
      <vertAlign val="subscript"/>
      <sz val="12"/>
      <name val="Arial"/>
    </font>
    <font>
      <vertAlign val="superscript"/>
      <sz val="12"/>
      <name val="Arial"/>
    </font>
    <font>
      <sz val="12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3" fillId="3" borderId="2" xfId="0" applyFont="1" applyFill="1" applyBorder="1" applyAlignment="1">
      <alignment vertical="center"/>
    </xf>
    <xf numFmtId="0" fontId="4" fillId="3" borderId="3" xfId="0" applyFont="1" applyFill="1" applyBorder="1"/>
    <xf numFmtId="0" fontId="4" fillId="3" borderId="4" xfId="0" applyFont="1" applyFill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4" borderId="5" xfId="0" applyFont="1" applyFill="1" applyBorder="1" applyAlignment="1">
      <alignment horizontal="right"/>
    </xf>
    <xf numFmtId="9" fontId="4" fillId="4" borderId="5" xfId="1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0" xfId="0" applyFont="1" applyFill="1"/>
    <xf numFmtId="3" fontId="4" fillId="0" borderId="0" xfId="0" applyNumberFormat="1" applyFont="1"/>
    <xf numFmtId="0" fontId="6" fillId="6" borderId="0" xfId="0" applyFont="1" applyFill="1" applyAlignment="1">
      <alignment horizontal="center"/>
    </xf>
    <xf numFmtId="0" fontId="7" fillId="7" borderId="5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6" xfId="0" applyFont="1" applyBorder="1" applyAlignment="1">
      <alignment horizontal="right" vertical="center"/>
    </xf>
    <xf numFmtId="10" fontId="8" fillId="8" borderId="6" xfId="1" applyNumberFormat="1" applyFont="1" applyFill="1" applyBorder="1" applyAlignment="1">
      <alignment vertical="center"/>
    </xf>
    <xf numFmtId="0" fontId="2" fillId="2" borderId="1" xfId="2" applyAlignment="1">
      <alignment horizontal="center"/>
    </xf>
    <xf numFmtId="3" fontId="2" fillId="2" borderId="1" xfId="2" applyNumberFormat="1"/>
    <xf numFmtId="3" fontId="9" fillId="0" borderId="0" xfId="0" applyNumberFormat="1" applyFont="1" applyAlignment="1" applyProtection="1">
      <alignment horizontal="left"/>
    </xf>
    <xf numFmtId="0" fontId="9" fillId="0" borderId="0" xfId="0" applyFont="1"/>
    <xf numFmtId="3" fontId="9" fillId="0" borderId="0" xfId="0" applyNumberFormat="1" applyFont="1"/>
    <xf numFmtId="3" fontId="10" fillId="0" borderId="0" xfId="0" applyNumberFormat="1" applyFont="1"/>
    <xf numFmtId="0" fontId="10" fillId="0" borderId="0" xfId="0" applyFont="1"/>
    <xf numFmtId="3" fontId="10" fillId="0" borderId="0" xfId="0" applyNumberFormat="1" applyFont="1" applyAlignment="1">
      <alignment horizontal="right"/>
    </xf>
    <xf numFmtId="0" fontId="11" fillId="9" borderId="0" xfId="0" applyFont="1" applyFill="1"/>
    <xf numFmtId="0" fontId="12" fillId="9" borderId="0" xfId="0" applyFont="1" applyFill="1"/>
    <xf numFmtId="0" fontId="12" fillId="0" borderId="0" xfId="0" applyFont="1"/>
    <xf numFmtId="0" fontId="12" fillId="10" borderId="0" xfId="0" applyFont="1" applyFill="1"/>
    <xf numFmtId="0" fontId="0" fillId="10" borderId="0" xfId="0" applyFill="1"/>
    <xf numFmtId="0" fontId="11" fillId="10" borderId="0" xfId="0" applyFont="1" applyFill="1"/>
    <xf numFmtId="0" fontId="12" fillId="10" borderId="0" xfId="0" applyFont="1" applyFill="1" applyAlignment="1">
      <alignment horizontal="right"/>
    </xf>
    <xf numFmtId="0" fontId="14" fillId="10" borderId="0" xfId="0" quotePrefix="1" applyFont="1" applyFill="1" applyBorder="1" applyAlignment="1">
      <alignment horizontal="center"/>
    </xf>
    <xf numFmtId="0" fontId="12" fillId="10" borderId="0" xfId="0" quotePrefix="1" applyFont="1" applyFill="1"/>
    <xf numFmtId="0" fontId="14" fillId="10" borderId="0" xfId="0" applyFont="1" applyFill="1" applyAlignment="1">
      <alignment horizontal="center"/>
    </xf>
    <xf numFmtId="0" fontId="12" fillId="10" borderId="0" xfId="0" quotePrefix="1" applyFont="1" applyFill="1" applyAlignment="1">
      <alignment horizontal="center"/>
    </xf>
    <xf numFmtId="0" fontId="11" fillId="11" borderId="0" xfId="0" applyFont="1" applyFill="1"/>
    <xf numFmtId="0" fontId="12" fillId="11" borderId="0" xfId="0" applyFont="1" applyFill="1" applyAlignment="1">
      <alignment horizontal="right"/>
    </xf>
    <xf numFmtId="0" fontId="12" fillId="11" borderId="0" xfId="0" applyFont="1" applyFill="1"/>
    <xf numFmtId="0" fontId="12" fillId="11" borderId="0" xfId="0" quotePrefix="1" applyFont="1" applyFill="1" applyBorder="1" applyAlignment="1">
      <alignment horizontal="center"/>
    </xf>
    <xf numFmtId="0" fontId="12" fillId="11" borderId="0" xfId="0" applyFont="1" applyFill="1" applyBorder="1" applyAlignment="1">
      <alignment horizontal="center"/>
    </xf>
    <xf numFmtId="0" fontId="12" fillId="11" borderId="7" xfId="0" applyFont="1" applyFill="1" applyBorder="1" applyAlignment="1">
      <alignment horizontal="center"/>
    </xf>
    <xf numFmtId="0" fontId="12" fillId="11" borderId="0" xfId="0" quotePrefix="1" applyFont="1" applyFill="1" applyAlignment="1">
      <alignment horizontal="center"/>
    </xf>
    <xf numFmtId="0" fontId="11" fillId="12" borderId="0" xfId="0" applyFont="1" applyFill="1"/>
    <xf numFmtId="0" fontId="12" fillId="12" borderId="0" xfId="0" applyFont="1" applyFill="1"/>
    <xf numFmtId="0" fontId="12" fillId="12" borderId="0" xfId="0" applyFont="1" applyFill="1" applyBorder="1"/>
    <xf numFmtId="0" fontId="12" fillId="12" borderId="0" xfId="0" applyFont="1" applyFill="1" applyAlignment="1">
      <alignment horizontal="right"/>
    </xf>
    <xf numFmtId="0" fontId="12" fillId="12" borderId="0" xfId="0" applyFont="1" applyFill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4" fillId="12" borderId="0" xfId="0" quotePrefix="1" applyFont="1" applyFill="1" applyBorder="1" applyAlignment="1">
      <alignment horizontal="center"/>
    </xf>
    <xf numFmtId="0" fontId="12" fillId="12" borderId="0" xfId="0" quotePrefix="1" applyFont="1" applyFill="1" applyAlignment="1">
      <alignment horizontal="center"/>
    </xf>
    <xf numFmtId="44" fontId="12" fillId="12" borderId="0" xfId="3" applyFont="1" applyFill="1" applyBorder="1" applyAlignment="1">
      <alignment horizontal="center"/>
    </xf>
    <xf numFmtId="0" fontId="0" fillId="12" borderId="0" xfId="0" applyFill="1"/>
    <xf numFmtId="0" fontId="5" fillId="9" borderId="0" xfId="0" applyFont="1" applyFill="1" applyBorder="1"/>
    <xf numFmtId="0" fontId="17" fillId="9" borderId="0" xfId="0" applyFont="1" applyFill="1" applyBorder="1"/>
    <xf numFmtId="0" fontId="5" fillId="12" borderId="0" xfId="0" applyFont="1" applyFill="1" applyBorder="1"/>
    <xf numFmtId="0" fontId="17" fillId="12" borderId="0" xfId="0" applyFont="1" applyFill="1" applyBorder="1"/>
    <xf numFmtId="0" fontId="17" fillId="12" borderId="0" xfId="0" applyFont="1" applyFill="1" applyAlignment="1">
      <alignment horizontal="right"/>
    </xf>
    <xf numFmtId="0" fontId="17" fillId="12" borderId="0" xfId="0" applyFont="1" applyFill="1" applyAlignment="1">
      <alignment horizontal="center"/>
    </xf>
    <xf numFmtId="0" fontId="17" fillId="12" borderId="7" xfId="0" applyFont="1" applyFill="1" applyBorder="1" applyAlignment="1">
      <alignment horizontal="center"/>
    </xf>
    <xf numFmtId="0" fontId="17" fillId="12" borderId="0" xfId="0" applyFont="1" applyFill="1"/>
    <xf numFmtId="0" fontId="17" fillId="12" borderId="0" xfId="0" quotePrefix="1" applyFont="1" applyFill="1" applyAlignment="1">
      <alignment horizontal="center"/>
    </xf>
    <xf numFmtId="0" fontId="0" fillId="9" borderId="0" xfId="0" applyFill="1"/>
    <xf numFmtId="0" fontId="17" fillId="9" borderId="0" xfId="0" applyFont="1" applyFill="1" applyAlignment="1">
      <alignment horizontal="right"/>
    </xf>
    <xf numFmtId="0" fontId="17" fillId="9" borderId="0" xfId="0" applyFont="1" applyFill="1" applyAlignment="1">
      <alignment horizontal="center"/>
    </xf>
    <xf numFmtId="0" fontId="17" fillId="9" borderId="7" xfId="0" applyFont="1" applyFill="1" applyBorder="1" applyAlignment="1">
      <alignment horizontal="center"/>
    </xf>
    <xf numFmtId="0" fontId="19" fillId="9" borderId="0" xfId="0" quotePrefix="1" applyFont="1" applyFill="1" applyBorder="1" applyAlignment="1">
      <alignment horizontal="center"/>
    </xf>
    <xf numFmtId="0" fontId="17" fillId="9" borderId="0" xfId="0" applyFont="1" applyFill="1"/>
    <xf numFmtId="0" fontId="17" fillId="9" borderId="0" xfId="0" quotePrefix="1" applyFont="1" applyFill="1" applyAlignment="1">
      <alignment horizontal="center"/>
    </xf>
    <xf numFmtId="44" fontId="17" fillId="9" borderId="0" xfId="3" applyFont="1" applyFill="1" applyBorder="1" applyAlignment="1">
      <alignment horizontal="center"/>
    </xf>
    <xf numFmtId="0" fontId="5" fillId="12" borderId="0" xfId="0" applyFont="1" applyFill="1"/>
    <xf numFmtId="44" fontId="17" fillId="12" borderId="7" xfId="3" applyFont="1" applyFill="1" applyBorder="1" applyAlignment="1">
      <alignment horizontal="center"/>
    </xf>
    <xf numFmtId="44" fontId="17" fillId="12" borderId="0" xfId="3" applyFont="1" applyFill="1"/>
    <xf numFmtId="0" fontId="20" fillId="0" borderId="0" xfId="0" applyFont="1" applyAlignment="1">
      <alignment wrapText="1" shrinkToFit="1"/>
    </xf>
    <xf numFmtId="0" fontId="21" fillId="0" borderId="2" xfId="0" applyFont="1" applyBorder="1"/>
    <xf numFmtId="2" fontId="21" fillId="0" borderId="4" xfId="0" applyNumberFormat="1" applyFont="1" applyBorder="1"/>
    <xf numFmtId="0" fontId="22" fillId="0" borderId="8" xfId="0" applyFont="1" applyBorder="1" applyAlignment="1">
      <alignment wrapText="1" shrinkToFit="1"/>
    </xf>
    <xf numFmtId="0" fontId="22" fillId="0" borderId="9" xfId="0" applyFont="1" applyBorder="1"/>
    <xf numFmtId="0" fontId="22" fillId="0" borderId="10" xfId="0" applyFont="1" applyBorder="1" applyAlignment="1">
      <alignment wrapText="1" shrinkToFit="1"/>
    </xf>
    <xf numFmtId="0" fontId="22" fillId="0" borderId="11" xfId="0" applyFont="1" applyBorder="1"/>
    <xf numFmtId="9" fontId="22" fillId="0" borderId="11" xfId="1" applyFont="1" applyBorder="1" applyAlignment="1">
      <alignment horizontal="right"/>
    </xf>
    <xf numFmtId="0" fontId="22" fillId="0" borderId="12" xfId="0" applyFont="1" applyBorder="1" applyAlignment="1">
      <alignment wrapText="1" shrinkToFit="1"/>
    </xf>
    <xf numFmtId="9" fontId="22" fillId="0" borderId="13" xfId="1" applyFont="1" applyBorder="1"/>
    <xf numFmtId="0" fontId="0" fillId="0" borderId="14" xfId="0" applyBorder="1"/>
    <xf numFmtId="0" fontId="21" fillId="0" borderId="0" xfId="0" applyFont="1" applyBorder="1"/>
    <xf numFmtId="165" fontId="21" fillId="0" borderId="0" xfId="0" applyNumberFormat="1" applyFont="1" applyBorder="1"/>
    <xf numFmtId="9" fontId="21" fillId="0" borderId="0" xfId="0" applyNumberFormat="1" applyFont="1" applyBorder="1"/>
    <xf numFmtId="2" fontId="21" fillId="0" borderId="0" xfId="0" applyNumberFormat="1" applyFont="1" applyBorder="1"/>
  </cellXfs>
  <cellStyles count="4">
    <cellStyle name="Moneda" xfId="3" builtinId="4"/>
    <cellStyle name="Normal" xfId="0" builtinId="0"/>
    <cellStyle name="Porcentaje" xfId="1" builtinId="5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3</xdr:row>
      <xdr:rowOff>133350</xdr:rowOff>
    </xdr:from>
    <xdr:to>
      <xdr:col>9</xdr:col>
      <xdr:colOff>152400</xdr:colOff>
      <xdr:row>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4305300" y="752475"/>
          <a:ext cx="2190750" cy="3143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stealth" w="med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533400</xdr:colOff>
      <xdr:row>3</xdr:row>
      <xdr:rowOff>161925</xdr:rowOff>
    </xdr:from>
    <xdr:to>
      <xdr:col>5</xdr:col>
      <xdr:colOff>152400</xdr:colOff>
      <xdr:row>5</xdr:row>
      <xdr:rowOff>47625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1238250" y="781050"/>
          <a:ext cx="2438400" cy="2667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stealth" w="med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561975</xdr:colOff>
      <xdr:row>20</xdr:row>
      <xdr:rowOff>19050</xdr:rowOff>
    </xdr:from>
    <xdr:to>
      <xdr:col>9</xdr:col>
      <xdr:colOff>114300</xdr:colOff>
      <xdr:row>21</xdr:row>
      <xdr:rowOff>19050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657975" y="3933825"/>
          <a:ext cx="314325" cy="2000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stealth" w="med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7</xdr:row>
      <xdr:rowOff>0</xdr:rowOff>
    </xdr:from>
    <xdr:to>
      <xdr:col>10</xdr:col>
      <xdr:colOff>504825</xdr:colOff>
      <xdr:row>11</xdr:row>
      <xdr:rowOff>9525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353050" y="1428750"/>
          <a:ext cx="2771775" cy="1085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28575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ES" sz="1600" b="1" i="0" u="none" strike="noStrike" baseline="0">
              <a:solidFill>
                <a:srgbClr val="000000"/>
              </a:solidFill>
              <a:latin typeface="High Tower Text" panose="02040502050506030303" pitchFamily="18" charset="0"/>
              <a:cs typeface="Arial"/>
            </a:rPr>
            <a:t>Ojo: </a:t>
          </a:r>
        </a:p>
        <a:p>
          <a:pPr algn="l" rtl="0">
            <a:defRPr sz="1000"/>
          </a:pPr>
          <a:endParaRPr lang="es-ES" sz="1600" b="1" i="0" u="none" strike="noStrike" baseline="0">
            <a:solidFill>
              <a:srgbClr val="000000"/>
            </a:solidFill>
            <a:latin typeface="High Tower Text" panose="02040502050506030303" pitchFamily="18" charset="0"/>
            <a:cs typeface="Arial"/>
          </a:endParaRPr>
        </a:p>
        <a:p>
          <a:pPr algn="l" rtl="0">
            <a:defRPr sz="1000"/>
          </a:pPr>
          <a:r>
            <a:rPr lang="es-ES" sz="1600" b="1" i="0" u="none" strike="noStrike" baseline="0">
              <a:solidFill>
                <a:srgbClr val="000000"/>
              </a:solidFill>
              <a:latin typeface="High Tower Text" panose="02040502050506030303" pitchFamily="18" charset="0"/>
              <a:cs typeface="Arial"/>
            </a:rPr>
            <a:t>Si en tu barra de herramientas aparece el icono </a:t>
          </a:r>
          <a:r>
            <a:rPr lang="es-ES" sz="1600" b="1" i="1" u="none" strike="noStrike" baseline="0">
              <a:solidFill>
                <a:srgbClr val="000000"/>
              </a:solidFill>
              <a:latin typeface="High Tower Text" panose="02040502050506030303" pitchFamily="18" charset="0"/>
              <a:cs typeface="Arial"/>
            </a:rPr>
            <a:t>fx</a:t>
          </a:r>
          <a:r>
            <a:rPr lang="es-ES" sz="1600" b="1" i="0" u="none" strike="noStrike" baseline="0">
              <a:solidFill>
                <a:srgbClr val="000000"/>
              </a:solidFill>
              <a:latin typeface="High Tower Text" panose="02040502050506030303" pitchFamily="18" charset="0"/>
              <a:cs typeface="Arial"/>
            </a:rPr>
            <a:t> (funciones), ahí puedes entrar directamente.</a:t>
          </a:r>
          <a:endParaRPr lang="es-ES" sz="1600">
            <a:latin typeface="High Tower Text" panose="02040502050506030303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76200</xdr:rowOff>
    </xdr:from>
    <xdr:to>
      <xdr:col>8</xdr:col>
      <xdr:colOff>200025</xdr:colOff>
      <xdr:row>6</xdr:row>
      <xdr:rowOff>171450</xdr:rowOff>
    </xdr:to>
    <xdr:sp macro="" textlink="">
      <xdr:nvSpPr>
        <xdr:cNvPr id="7" name="AutoShape 1"/>
        <xdr:cNvSpPr>
          <a:spLocks noChangeArrowheads="1"/>
        </xdr:cNvSpPr>
      </xdr:nvSpPr>
      <xdr:spPr bwMode="auto">
        <a:xfrm>
          <a:off x="0" y="533400"/>
          <a:ext cx="6819900" cy="104775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MX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Consideremos  un bono con Valor Nominal de $ 1.000, pago de cupón 10% anual pagado semestralmente y al que le restan 3 años hasta su vencimiento. La tasa de rendimiento al vencimiento requerido por el inversionista es del 12% anual. Determine su precio.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371104</xdr:colOff>
      <xdr:row>16</xdr:row>
      <xdr:rowOff>185552</xdr:rowOff>
    </xdr:from>
    <xdr:to>
      <xdr:col>7</xdr:col>
      <xdr:colOff>346364</xdr:colOff>
      <xdr:row>21</xdr:row>
      <xdr:rowOff>49479</xdr:rowOff>
    </xdr:to>
    <xdr:sp macro="" textlink="">
      <xdr:nvSpPr>
        <xdr:cNvPr id="2" name="CuadroTexto 1"/>
        <xdr:cNvSpPr txBox="1"/>
      </xdr:nvSpPr>
      <xdr:spPr>
        <a:xfrm>
          <a:off x="2671948" y="3735779"/>
          <a:ext cx="3043052" cy="952499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800">
              <a:latin typeface="Bahnschrift" panose="020B0502040204020203" pitchFamily="34" charset="0"/>
            </a:rPr>
            <a:t>RECUERDA  QUE LA TASA DE INTERES SE DIVIDE SIEMPRE ENTRE 100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P15" sqref="P15"/>
    </sheetView>
  </sheetViews>
  <sheetFormatPr baseColWidth="10" defaultRowHeight="15" x14ac:dyDescent="0.25"/>
  <sheetData>
    <row r="1" spans="1:10" ht="21" thickBot="1" x14ac:dyDescent="0.3">
      <c r="A1" s="1" t="s">
        <v>0</v>
      </c>
      <c r="B1" s="2"/>
      <c r="C1" s="2"/>
      <c r="D1" s="2"/>
      <c r="E1" s="3"/>
      <c r="G1" s="4"/>
      <c r="H1" s="4"/>
      <c r="I1" s="4"/>
      <c r="J1" s="4"/>
    </row>
    <row r="2" spans="1:10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17" t="s">
        <v>2</v>
      </c>
      <c r="B3" s="17">
        <v>0</v>
      </c>
      <c r="C3" s="17">
        <v>1</v>
      </c>
      <c r="D3" s="17">
        <v>2</v>
      </c>
      <c r="E3" s="17">
        <v>3</v>
      </c>
      <c r="F3" s="17">
        <v>4</v>
      </c>
      <c r="G3" s="17">
        <v>5</v>
      </c>
      <c r="H3" s="17">
        <v>6</v>
      </c>
      <c r="I3" s="17">
        <v>7</v>
      </c>
      <c r="J3" s="17">
        <v>8</v>
      </c>
    </row>
    <row r="4" spans="1:10" x14ac:dyDescent="0.25">
      <c r="A4" s="17" t="s">
        <v>3</v>
      </c>
      <c r="B4" s="18">
        <v>-200000</v>
      </c>
      <c r="C4" s="18">
        <v>50000</v>
      </c>
      <c r="D4" s="18">
        <v>28000</v>
      </c>
      <c r="E4" s="18">
        <v>30000</v>
      </c>
      <c r="F4" s="18">
        <v>35000</v>
      </c>
      <c r="G4" s="18">
        <v>49000</v>
      </c>
      <c r="H4" s="18">
        <v>26000</v>
      </c>
      <c r="I4" s="18">
        <v>20000</v>
      </c>
      <c r="J4" s="18">
        <v>20000</v>
      </c>
    </row>
    <row r="5" spans="1:10" ht="15.75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5.75" thickBot="1" x14ac:dyDescent="0.3">
      <c r="A6" s="5" t="s">
        <v>17</v>
      </c>
      <c r="B6" s="4"/>
      <c r="C6" s="4"/>
      <c r="D6" s="4"/>
      <c r="E6" s="4"/>
      <c r="F6" s="4"/>
      <c r="G6" s="4"/>
      <c r="H6" s="4"/>
      <c r="I6" s="6" t="s">
        <v>4</v>
      </c>
      <c r="J6" s="7">
        <v>0.2</v>
      </c>
    </row>
    <row r="7" spans="1:10" x14ac:dyDescent="0.25">
      <c r="A7" s="8"/>
      <c r="B7" s="9"/>
      <c r="C7" s="9"/>
      <c r="D7" s="9"/>
      <c r="E7" s="9"/>
      <c r="F7" s="9"/>
      <c r="G7" s="9"/>
      <c r="H7" s="9"/>
      <c r="I7" s="9"/>
      <c r="J7" s="9"/>
    </row>
    <row r="8" spans="1:10" ht="24" x14ac:dyDescent="0.4">
      <c r="A8" s="22" t="s">
        <v>5</v>
      </c>
      <c r="B8" s="23"/>
      <c r="C8" s="23"/>
      <c r="D8" s="23"/>
      <c r="E8" s="23"/>
      <c r="F8" s="4"/>
      <c r="G8" s="4"/>
      <c r="H8" s="4"/>
      <c r="I8" s="4"/>
      <c r="J8" s="4"/>
    </row>
    <row r="9" spans="1:10" ht="24" x14ac:dyDescent="0.4">
      <c r="A9" s="24" t="s">
        <v>6</v>
      </c>
      <c r="B9" s="23" t="s">
        <v>7</v>
      </c>
      <c r="C9" s="23"/>
      <c r="D9" s="23"/>
      <c r="E9" s="23"/>
      <c r="F9" s="4"/>
      <c r="G9" s="4"/>
      <c r="H9" s="4"/>
      <c r="I9" s="4"/>
      <c r="J9" s="4"/>
    </row>
    <row r="10" spans="1:10" ht="27" x14ac:dyDescent="0.45">
      <c r="A10" s="19" t="s">
        <v>18</v>
      </c>
      <c r="B10" s="20"/>
      <c r="C10" s="20"/>
      <c r="D10" s="20"/>
      <c r="E10" s="20"/>
      <c r="F10" s="20"/>
      <c r="G10" s="20"/>
      <c r="H10" s="4"/>
      <c r="I10" s="4"/>
      <c r="J10" s="4"/>
    </row>
    <row r="11" spans="1:10" ht="27" x14ac:dyDescent="0.45">
      <c r="A11" s="21" t="s">
        <v>8</v>
      </c>
      <c r="B11" s="20"/>
      <c r="C11" s="20"/>
      <c r="D11" s="20"/>
      <c r="E11" s="20"/>
      <c r="F11" s="20"/>
      <c r="G11" s="20"/>
      <c r="H11" s="4"/>
      <c r="I11" s="4"/>
      <c r="J11" s="4"/>
    </row>
    <row r="12" spans="1:10" ht="27" x14ac:dyDescent="0.45">
      <c r="A12" s="21" t="s">
        <v>9</v>
      </c>
      <c r="B12" s="20"/>
      <c r="C12" s="20"/>
      <c r="D12" s="20"/>
      <c r="E12" s="20"/>
      <c r="F12" s="20"/>
      <c r="G12" s="20"/>
      <c r="H12" s="4"/>
      <c r="I12" s="4"/>
      <c r="J12" s="4"/>
    </row>
    <row r="13" spans="1:10" ht="27" x14ac:dyDescent="0.45">
      <c r="A13" s="21" t="s">
        <v>10</v>
      </c>
      <c r="B13" s="20"/>
      <c r="C13" s="20"/>
      <c r="D13" s="20"/>
      <c r="E13" s="20"/>
      <c r="F13" s="20"/>
      <c r="G13" s="20"/>
      <c r="H13" s="4"/>
      <c r="I13" s="4"/>
      <c r="J13" s="4"/>
    </row>
    <row r="14" spans="1:10" ht="27" x14ac:dyDescent="0.45">
      <c r="A14" s="21" t="s">
        <v>11</v>
      </c>
      <c r="B14" s="20"/>
      <c r="C14" s="20"/>
      <c r="D14" s="20"/>
      <c r="E14" s="20"/>
      <c r="F14" s="20"/>
      <c r="G14" s="20" t="s">
        <v>20</v>
      </c>
      <c r="H14" s="4"/>
      <c r="I14" s="4"/>
      <c r="J14" s="4"/>
    </row>
    <row r="15" spans="1:10" ht="27" x14ac:dyDescent="0.45">
      <c r="A15" s="20" t="s">
        <v>12</v>
      </c>
      <c r="B15" s="20"/>
      <c r="C15" s="20"/>
      <c r="D15" s="20"/>
      <c r="E15" s="20"/>
      <c r="F15" s="20"/>
      <c r="G15" s="20"/>
      <c r="H15" s="4"/>
      <c r="I15" s="10"/>
      <c r="J15" s="4"/>
    </row>
    <row r="16" spans="1:10" ht="27" x14ac:dyDescent="0.45">
      <c r="A16" s="21" t="s">
        <v>13</v>
      </c>
      <c r="B16" s="20"/>
      <c r="C16" s="20"/>
      <c r="D16" s="20"/>
      <c r="E16" s="20"/>
      <c r="F16" s="20"/>
      <c r="G16" s="20"/>
      <c r="H16" s="4"/>
      <c r="I16" s="4"/>
      <c r="J16" s="4"/>
    </row>
    <row r="17" spans="1:10" ht="27" x14ac:dyDescent="0.45">
      <c r="A17" s="21" t="s">
        <v>14</v>
      </c>
      <c r="B17" s="20"/>
      <c r="C17" s="20"/>
      <c r="D17" s="20"/>
      <c r="E17" s="20"/>
      <c r="F17" s="20" t="s">
        <v>21</v>
      </c>
      <c r="G17" s="20"/>
      <c r="H17" s="4"/>
      <c r="I17" s="4"/>
      <c r="J17" s="4"/>
    </row>
    <row r="18" spans="1:10" ht="27" x14ac:dyDescent="0.45">
      <c r="A18" s="20" t="s">
        <v>15</v>
      </c>
      <c r="B18" s="20"/>
      <c r="C18" s="20"/>
      <c r="D18" s="20"/>
      <c r="E18" s="20"/>
      <c r="F18" s="20"/>
      <c r="G18" s="20"/>
      <c r="H18" s="4"/>
      <c r="I18" s="4"/>
      <c r="J18" s="4"/>
    </row>
    <row r="19" spans="1:10" ht="27" x14ac:dyDescent="0.45">
      <c r="A19" s="20" t="s">
        <v>16</v>
      </c>
      <c r="B19" s="20"/>
      <c r="C19" s="20"/>
      <c r="D19" s="20"/>
      <c r="E19" s="20"/>
      <c r="F19" s="20"/>
      <c r="G19" s="20"/>
      <c r="H19" s="4"/>
      <c r="I19" s="4"/>
      <c r="J19" s="4"/>
    </row>
    <row r="20" spans="1:10" x14ac:dyDescent="0.25">
      <c r="A20" s="4"/>
      <c r="B20" s="4"/>
      <c r="C20" s="4"/>
      <c r="D20" s="4"/>
      <c r="E20" s="4"/>
      <c r="F20" s="4"/>
      <c r="G20" s="4"/>
      <c r="H20" s="4"/>
      <c r="I20" s="11" t="s">
        <v>19</v>
      </c>
      <c r="J20" s="4"/>
    </row>
    <row r="21" spans="1:10" ht="15.75" thickBo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ht="17.25" thickTop="1" thickBot="1" x14ac:dyDescent="0.3">
      <c r="A22" s="4"/>
      <c r="B22" s="12"/>
      <c r="C22" s="4"/>
      <c r="D22" s="4"/>
      <c r="E22" s="13"/>
      <c r="F22" s="14"/>
      <c r="G22" s="13"/>
      <c r="H22" s="13"/>
      <c r="I22" s="15" t="s">
        <v>6</v>
      </c>
      <c r="J22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N11" sqref="N11"/>
    </sheetView>
  </sheetViews>
  <sheetFormatPr baseColWidth="10" defaultRowHeight="15" x14ac:dyDescent="0.25"/>
  <cols>
    <col min="1" max="1" width="19.28515625" customWidth="1"/>
    <col min="2" max="2" width="22.42578125" customWidth="1"/>
  </cols>
  <sheetData>
    <row r="1" spans="1:10" ht="36" x14ac:dyDescent="0.25">
      <c r="A1" s="73" t="s">
        <v>93</v>
      </c>
    </row>
    <row r="9" spans="1:10" ht="18" x14ac:dyDescent="0.25">
      <c r="A9" s="76" t="s">
        <v>78</v>
      </c>
      <c r="B9" s="77">
        <v>1000</v>
      </c>
      <c r="D9" s="84"/>
      <c r="E9" s="84"/>
      <c r="F9" s="84"/>
      <c r="G9" s="84"/>
      <c r="H9" s="84"/>
      <c r="I9" s="84"/>
      <c r="J9" s="84"/>
    </row>
    <row r="10" spans="1:10" ht="29.25" x14ac:dyDescent="0.25">
      <c r="A10" s="78" t="s">
        <v>79</v>
      </c>
      <c r="B10" s="79">
        <v>4</v>
      </c>
      <c r="D10" s="84"/>
      <c r="E10" s="84"/>
      <c r="F10" s="84"/>
      <c r="G10" s="84"/>
      <c r="H10" s="84"/>
      <c r="I10" s="84"/>
      <c r="J10" s="84"/>
    </row>
    <row r="11" spans="1:10" ht="43.5" x14ac:dyDescent="0.25">
      <c r="A11" s="78" t="s">
        <v>80</v>
      </c>
      <c r="B11" s="80">
        <v>0.1</v>
      </c>
      <c r="D11" s="84"/>
      <c r="E11" s="85"/>
      <c r="F11" s="85"/>
      <c r="G11" s="85"/>
      <c r="H11" s="85"/>
      <c r="I11" s="85"/>
      <c r="J11" s="85"/>
    </row>
    <row r="12" spans="1:10" ht="18" x14ac:dyDescent="0.25">
      <c r="A12" s="78" t="s">
        <v>81</v>
      </c>
      <c r="B12" s="79">
        <v>1200</v>
      </c>
      <c r="D12" s="86"/>
      <c r="E12" s="85"/>
      <c r="F12" s="85"/>
      <c r="G12" s="85"/>
      <c r="H12" s="85"/>
      <c r="I12" s="85"/>
      <c r="J12" s="85"/>
    </row>
    <row r="13" spans="1:10" ht="57.75" x14ac:dyDescent="0.25">
      <c r="A13" s="81" t="s">
        <v>82</v>
      </c>
      <c r="B13" s="82">
        <v>0.12</v>
      </c>
      <c r="D13" s="84"/>
      <c r="E13" s="87"/>
      <c r="F13" s="87"/>
      <c r="G13" s="87"/>
      <c r="H13" s="87"/>
      <c r="I13" s="87"/>
      <c r="J13" s="87"/>
    </row>
    <row r="16" spans="1:10" x14ac:dyDescent="0.25">
      <c r="B16" s="83"/>
      <c r="C16" s="83" t="s">
        <v>83</v>
      </c>
      <c r="D16" s="83" t="s">
        <v>84</v>
      </c>
      <c r="E16" s="83" t="s">
        <v>85</v>
      </c>
      <c r="F16" s="83" t="s">
        <v>86</v>
      </c>
      <c r="G16" s="83" t="s">
        <v>87</v>
      </c>
      <c r="H16" s="83" t="s">
        <v>88</v>
      </c>
    </row>
    <row r="17" spans="1:8" x14ac:dyDescent="0.25">
      <c r="B17" s="83" t="s">
        <v>89</v>
      </c>
      <c r="C17" s="83">
        <v>50</v>
      </c>
      <c r="D17" s="83">
        <v>50</v>
      </c>
      <c r="E17" s="83">
        <v>50</v>
      </c>
      <c r="F17" s="83">
        <v>50</v>
      </c>
      <c r="G17" s="83">
        <v>50</v>
      </c>
      <c r="H17" s="83">
        <v>1050</v>
      </c>
    </row>
    <row r="18" spans="1:8" x14ac:dyDescent="0.25">
      <c r="B18" s="83"/>
      <c r="C18" s="83">
        <v>0.94339622641509424</v>
      </c>
      <c r="D18" s="83">
        <v>0.88999644001423983</v>
      </c>
      <c r="E18" s="83">
        <v>0.8396192830323016</v>
      </c>
      <c r="F18" s="83">
        <v>0.79209366323802044</v>
      </c>
      <c r="G18" s="83">
        <v>0.74725817286605689</v>
      </c>
      <c r="H18" s="83">
        <v>0.70496054043967626</v>
      </c>
    </row>
    <row r="19" spans="1:8" x14ac:dyDescent="0.25">
      <c r="B19" s="83" t="s">
        <v>90</v>
      </c>
      <c r="C19" s="83"/>
      <c r="D19" s="83"/>
      <c r="E19" s="83"/>
      <c r="F19" s="83"/>
      <c r="G19" s="83"/>
      <c r="H19" s="83"/>
    </row>
    <row r="20" spans="1:8" x14ac:dyDescent="0.25">
      <c r="B20" s="83" t="s">
        <v>91</v>
      </c>
      <c r="C20" s="83">
        <v>47.169811320754711</v>
      </c>
      <c r="D20" s="83">
        <v>44.499822000711994</v>
      </c>
      <c r="E20" s="83">
        <v>41.980964151615083</v>
      </c>
      <c r="F20" s="83">
        <v>39.604683161901022</v>
      </c>
      <c r="G20" s="83">
        <v>37.362908643302845</v>
      </c>
      <c r="H20" s="83">
        <v>740.2085674616601</v>
      </c>
    </row>
    <row r="23" spans="1:8" ht="15.75" thickBot="1" x14ac:dyDescent="0.3"/>
    <row r="24" spans="1:8" ht="18.75" thickBot="1" x14ac:dyDescent="0.3">
      <c r="A24" s="74" t="s">
        <v>92</v>
      </c>
      <c r="B24" s="75">
        <f>SUM(C20:H20)</f>
        <v>950.82675673994572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opLeftCell="A30" zoomScale="84" zoomScaleNormal="84" workbookViewId="0">
      <selection activeCell="K44" sqref="K44"/>
    </sheetView>
  </sheetViews>
  <sheetFormatPr baseColWidth="10" defaultRowHeight="15" x14ac:dyDescent="0.25"/>
  <sheetData>
    <row r="1" spans="1:20" ht="15.75" x14ac:dyDescent="0.25">
      <c r="A1" s="25" t="s">
        <v>22</v>
      </c>
      <c r="B1" s="26"/>
      <c r="C1" s="26"/>
      <c r="D1" s="26"/>
      <c r="E1" s="27"/>
      <c r="F1" s="27"/>
      <c r="G1" s="27"/>
      <c r="H1" s="27"/>
    </row>
    <row r="2" spans="1:20" ht="15.75" x14ac:dyDescent="0.25">
      <c r="A2" s="28" t="s">
        <v>23</v>
      </c>
      <c r="B2" s="28"/>
      <c r="C2" s="28"/>
      <c r="D2" s="28"/>
      <c r="E2" s="28"/>
      <c r="F2" s="28"/>
      <c r="G2" s="28"/>
      <c r="H2" s="28"/>
      <c r="I2" s="29"/>
      <c r="K2" s="36" t="s">
        <v>41</v>
      </c>
      <c r="L2" s="37"/>
      <c r="M2" s="37"/>
      <c r="N2" s="38"/>
      <c r="O2" s="38"/>
      <c r="P2" s="38"/>
      <c r="Q2" s="38"/>
      <c r="R2" s="38"/>
      <c r="S2" s="38"/>
    </row>
    <row r="3" spans="1:20" ht="15.75" x14ac:dyDescent="0.25">
      <c r="A3" s="28" t="s">
        <v>24</v>
      </c>
      <c r="B3" s="28"/>
      <c r="C3" s="28"/>
      <c r="D3" s="28"/>
      <c r="E3" s="28"/>
      <c r="F3" s="28"/>
      <c r="G3" s="28"/>
      <c r="H3" s="28"/>
      <c r="I3" s="29"/>
      <c r="K3" s="38" t="s">
        <v>42</v>
      </c>
      <c r="L3" s="37"/>
      <c r="M3" s="37"/>
      <c r="N3" s="38"/>
      <c r="O3" s="38"/>
      <c r="P3" s="38"/>
      <c r="Q3" s="38"/>
      <c r="R3" s="38"/>
      <c r="S3" s="38"/>
    </row>
    <row r="4" spans="1:20" ht="15.75" x14ac:dyDescent="0.25">
      <c r="A4" s="28"/>
      <c r="B4" s="28"/>
      <c r="C4" s="28"/>
      <c r="D4" s="28"/>
      <c r="E4" s="28"/>
      <c r="F4" s="28"/>
      <c r="G4" s="28"/>
      <c r="H4" s="28"/>
      <c r="I4" s="29"/>
      <c r="K4" s="38" t="s">
        <v>43</v>
      </c>
      <c r="L4" s="37"/>
      <c r="M4" s="37"/>
      <c r="N4" s="38"/>
      <c r="O4" s="38"/>
      <c r="P4" s="38"/>
      <c r="Q4" s="38"/>
      <c r="R4" s="38"/>
      <c r="S4" s="38"/>
    </row>
    <row r="5" spans="1:20" ht="19.5" x14ac:dyDescent="0.35">
      <c r="A5" s="30" t="s">
        <v>25</v>
      </c>
      <c r="B5" s="28"/>
      <c r="C5" s="28"/>
      <c r="D5" s="28"/>
      <c r="E5" s="28"/>
      <c r="F5" s="28"/>
      <c r="G5" s="28"/>
      <c r="H5" s="28"/>
      <c r="I5" s="29"/>
      <c r="K5" s="38"/>
      <c r="L5" s="37"/>
      <c r="M5" s="39" t="s">
        <v>44</v>
      </c>
      <c r="N5" s="38" t="s">
        <v>45</v>
      </c>
      <c r="O5" s="39" t="s">
        <v>46</v>
      </c>
      <c r="P5" s="38" t="s">
        <v>47</v>
      </c>
      <c r="Q5" s="39" t="s">
        <v>48</v>
      </c>
      <c r="R5" s="38"/>
      <c r="S5" s="38"/>
    </row>
    <row r="6" spans="1:20" ht="15.75" x14ac:dyDescent="0.25">
      <c r="A6" s="28" t="s">
        <v>26</v>
      </c>
      <c r="B6" s="28"/>
      <c r="C6" s="28"/>
      <c r="D6" s="28"/>
      <c r="E6" s="28"/>
      <c r="F6" s="28"/>
      <c r="G6" s="28"/>
      <c r="H6" s="28"/>
      <c r="I6" s="29"/>
      <c r="K6" s="38"/>
      <c r="L6" s="37"/>
      <c r="M6" s="37"/>
      <c r="N6" s="38"/>
      <c r="O6" s="38"/>
      <c r="P6" s="38"/>
      <c r="Q6" s="38"/>
      <c r="R6" s="38"/>
      <c r="S6" s="38"/>
    </row>
    <row r="7" spans="1:20" ht="19.5" x14ac:dyDescent="0.35">
      <c r="A7" s="28" t="s">
        <v>27</v>
      </c>
      <c r="B7" s="28"/>
      <c r="C7" s="28"/>
      <c r="D7" s="28"/>
      <c r="E7" s="28"/>
      <c r="F7" s="28"/>
      <c r="G7" s="28"/>
      <c r="H7" s="28"/>
      <c r="I7" s="29"/>
      <c r="K7" s="38"/>
      <c r="L7" s="37"/>
      <c r="M7" s="37" t="s">
        <v>28</v>
      </c>
      <c r="N7" s="40" t="s">
        <v>45</v>
      </c>
      <c r="O7" s="41" t="s">
        <v>49</v>
      </c>
      <c r="P7" s="38"/>
      <c r="Q7" s="38"/>
      <c r="R7" s="38"/>
      <c r="S7" s="38"/>
    </row>
    <row r="8" spans="1:20" ht="19.5" x14ac:dyDescent="0.35">
      <c r="A8" s="28"/>
      <c r="B8" s="28"/>
      <c r="C8" s="28"/>
      <c r="D8" s="28"/>
      <c r="E8" s="28"/>
      <c r="F8" s="28"/>
      <c r="G8" s="28"/>
      <c r="H8" s="28"/>
      <c r="I8" s="29"/>
      <c r="K8" s="38"/>
      <c r="L8" s="37"/>
      <c r="M8" s="38"/>
      <c r="N8" s="38"/>
      <c r="O8" s="42" t="s">
        <v>50</v>
      </c>
      <c r="P8" s="39"/>
      <c r="Q8" s="38"/>
      <c r="R8" s="38"/>
      <c r="S8" s="38"/>
    </row>
    <row r="9" spans="1:20" ht="19.5" x14ac:dyDescent="0.35">
      <c r="A9" s="28"/>
      <c r="B9" s="31" t="s">
        <v>28</v>
      </c>
      <c r="C9" s="32" t="s">
        <v>29</v>
      </c>
      <c r="D9" s="32" t="s">
        <v>30</v>
      </c>
      <c r="E9" s="33" t="s">
        <v>31</v>
      </c>
      <c r="F9" s="34" t="s">
        <v>32</v>
      </c>
      <c r="G9" s="34"/>
      <c r="H9" s="28"/>
      <c r="I9" s="29"/>
    </row>
    <row r="10" spans="1:20" ht="18.75" x14ac:dyDescent="0.25">
      <c r="A10" s="28"/>
      <c r="B10" s="28"/>
      <c r="C10" s="35" t="s">
        <v>33</v>
      </c>
      <c r="D10" s="35" t="s">
        <v>34</v>
      </c>
      <c r="E10" s="28"/>
      <c r="F10" s="35" t="s">
        <v>35</v>
      </c>
      <c r="G10" s="35"/>
      <c r="H10" s="28"/>
      <c r="I10" s="29"/>
    </row>
    <row r="11" spans="1:20" ht="15.75" x14ac:dyDescent="0.25">
      <c r="A11" s="28"/>
      <c r="B11" s="28"/>
      <c r="C11" s="28"/>
      <c r="D11" s="28"/>
      <c r="E11" s="28"/>
      <c r="F11" s="28"/>
      <c r="G11" s="28"/>
      <c r="H11" s="28"/>
      <c r="I11" s="29"/>
      <c r="K11" s="43" t="s">
        <v>51</v>
      </c>
      <c r="L11" s="44"/>
      <c r="M11" s="44"/>
      <c r="N11" s="44"/>
      <c r="O11" s="44"/>
      <c r="P11" s="44"/>
      <c r="Q11" s="44"/>
      <c r="R11" s="44"/>
      <c r="S11" s="44"/>
      <c r="T11" s="52"/>
    </row>
    <row r="12" spans="1:20" ht="19.5" x14ac:dyDescent="0.35">
      <c r="A12" s="28"/>
      <c r="B12" s="31" t="s">
        <v>28</v>
      </c>
      <c r="C12" s="28"/>
      <c r="D12" s="28" t="s">
        <v>36</v>
      </c>
      <c r="E12" s="28"/>
      <c r="F12" s="28"/>
      <c r="G12" s="28"/>
      <c r="H12" s="28"/>
      <c r="I12" s="29"/>
      <c r="K12" s="45" t="s">
        <v>55</v>
      </c>
      <c r="L12" s="45"/>
      <c r="M12" s="45"/>
      <c r="N12" s="45"/>
      <c r="O12" s="45"/>
      <c r="P12" s="45"/>
      <c r="Q12" s="45"/>
      <c r="R12" s="44"/>
      <c r="S12" s="44"/>
      <c r="T12" s="52"/>
    </row>
    <row r="13" spans="1:20" ht="15.75" x14ac:dyDescent="0.25">
      <c r="A13" s="28"/>
      <c r="B13" s="31" t="s">
        <v>37</v>
      </c>
      <c r="C13" s="31"/>
      <c r="D13" s="28" t="s">
        <v>38</v>
      </c>
      <c r="E13" s="28"/>
      <c r="F13" s="28"/>
      <c r="G13" s="28"/>
      <c r="H13" s="28"/>
      <c r="I13" s="29"/>
      <c r="K13" s="45" t="s">
        <v>52</v>
      </c>
      <c r="L13" s="45"/>
      <c r="M13" s="45"/>
      <c r="N13" s="45"/>
      <c r="O13" s="45"/>
      <c r="P13" s="45"/>
      <c r="Q13" s="45"/>
      <c r="R13" s="44"/>
      <c r="S13" s="44"/>
      <c r="T13" s="52"/>
    </row>
    <row r="14" spans="1:20" ht="15.75" x14ac:dyDescent="0.25">
      <c r="A14" s="28"/>
      <c r="B14" s="31" t="s">
        <v>39</v>
      </c>
      <c r="C14" s="31"/>
      <c r="D14" s="28" t="s">
        <v>40</v>
      </c>
      <c r="E14" s="28"/>
      <c r="F14" s="28"/>
      <c r="G14" s="28"/>
      <c r="H14" s="28"/>
      <c r="I14" s="29"/>
      <c r="K14" s="45"/>
      <c r="L14" s="45"/>
      <c r="M14" s="45"/>
      <c r="N14" s="45"/>
      <c r="O14" s="45"/>
      <c r="P14" s="45"/>
      <c r="Q14" s="45"/>
      <c r="R14" s="44"/>
      <c r="S14" s="44"/>
      <c r="T14" s="52"/>
    </row>
    <row r="15" spans="1:20" ht="19.5" x14ac:dyDescent="0.35">
      <c r="A15" s="29"/>
      <c r="B15" s="29"/>
      <c r="C15" s="29"/>
      <c r="D15" s="29"/>
      <c r="E15" s="29"/>
      <c r="F15" s="29"/>
      <c r="G15" s="29"/>
      <c r="H15" s="29"/>
      <c r="I15" s="29"/>
      <c r="K15" s="45"/>
      <c r="L15" s="46" t="s">
        <v>28</v>
      </c>
      <c r="M15" s="47" t="s">
        <v>45</v>
      </c>
      <c r="N15" s="48" t="s">
        <v>49</v>
      </c>
      <c r="O15" s="49"/>
      <c r="P15" s="45"/>
      <c r="Q15" s="45"/>
      <c r="R15" s="44"/>
      <c r="S15" s="44"/>
      <c r="T15" s="52"/>
    </row>
    <row r="16" spans="1:20" ht="19.5" x14ac:dyDescent="0.35">
      <c r="K16" s="45"/>
      <c r="L16" s="44"/>
      <c r="M16" s="44"/>
      <c r="N16" s="50" t="s">
        <v>53</v>
      </c>
      <c r="O16" s="50"/>
      <c r="P16" s="45"/>
      <c r="Q16" s="45"/>
      <c r="R16" s="44"/>
      <c r="S16" s="44"/>
      <c r="T16" s="52"/>
    </row>
    <row r="17" spans="1:20" ht="15.75" x14ac:dyDescent="0.25">
      <c r="K17" s="45"/>
      <c r="L17" s="45"/>
      <c r="M17" s="45"/>
      <c r="N17" s="45"/>
      <c r="O17" s="45"/>
      <c r="P17" s="45"/>
      <c r="Q17" s="45"/>
      <c r="R17" s="44"/>
      <c r="S17" s="44"/>
      <c r="T17" s="52"/>
    </row>
    <row r="18" spans="1:20" ht="19.5" x14ac:dyDescent="0.35">
      <c r="K18" s="45"/>
      <c r="L18" s="46" t="s">
        <v>28</v>
      </c>
      <c r="M18" s="47" t="s">
        <v>45</v>
      </c>
      <c r="N18" s="48">
        <v>4.5</v>
      </c>
      <c r="O18" s="45"/>
      <c r="P18" s="45"/>
      <c r="Q18" s="45"/>
      <c r="R18" s="44"/>
      <c r="S18" s="44"/>
      <c r="T18" s="52"/>
    </row>
    <row r="19" spans="1:20" ht="15.75" x14ac:dyDescent="0.25">
      <c r="K19" s="45"/>
      <c r="L19" s="45"/>
      <c r="M19" s="45"/>
      <c r="N19" s="50">
        <v>0.15</v>
      </c>
      <c r="O19" s="45"/>
      <c r="P19" s="45"/>
      <c r="Q19" s="45"/>
      <c r="R19" s="44"/>
      <c r="S19" s="44"/>
      <c r="T19" s="52"/>
    </row>
    <row r="20" spans="1:20" ht="15.75" x14ac:dyDescent="0.25">
      <c r="K20" s="45"/>
      <c r="L20" s="45"/>
      <c r="M20" s="45"/>
      <c r="N20" s="45"/>
      <c r="O20" s="45"/>
      <c r="P20" s="45"/>
      <c r="Q20" s="45"/>
      <c r="R20" s="44"/>
      <c r="S20" s="44"/>
      <c r="T20" s="52"/>
    </row>
    <row r="21" spans="1:20" ht="19.5" x14ac:dyDescent="0.35">
      <c r="K21" s="45"/>
      <c r="L21" s="46" t="s">
        <v>28</v>
      </c>
      <c r="M21" s="47" t="s">
        <v>45</v>
      </c>
      <c r="N21" s="48">
        <v>4.5</v>
      </c>
      <c r="O21" s="45"/>
      <c r="P21" s="45"/>
      <c r="Q21" s="45"/>
      <c r="R21" s="44"/>
      <c r="S21" s="44"/>
      <c r="T21" s="52"/>
    </row>
    <row r="22" spans="1:20" ht="15.75" x14ac:dyDescent="0.25">
      <c r="K22" s="45"/>
      <c r="L22" s="45"/>
      <c r="M22" s="45"/>
      <c r="N22" s="50">
        <v>0.15</v>
      </c>
      <c r="O22" s="45"/>
      <c r="P22" s="45"/>
      <c r="Q22" s="45"/>
      <c r="R22" s="44"/>
      <c r="S22" s="44"/>
      <c r="T22" s="52"/>
    </row>
    <row r="23" spans="1:20" ht="15.75" x14ac:dyDescent="0.25">
      <c r="K23" s="45"/>
      <c r="L23" s="45"/>
      <c r="M23" s="45"/>
      <c r="N23" s="45"/>
      <c r="O23" s="45"/>
      <c r="P23" s="45"/>
      <c r="Q23" s="45"/>
      <c r="R23" s="44"/>
      <c r="S23" s="44"/>
      <c r="T23" s="52"/>
    </row>
    <row r="24" spans="1:20" ht="19.5" x14ac:dyDescent="0.35">
      <c r="K24" s="45"/>
      <c r="L24" s="46" t="s">
        <v>28</v>
      </c>
      <c r="M24" s="47" t="s">
        <v>45</v>
      </c>
      <c r="N24" s="51">
        <f>+N21/N22</f>
        <v>30</v>
      </c>
      <c r="O24" s="45" t="s">
        <v>54</v>
      </c>
      <c r="P24" s="45"/>
      <c r="Q24" s="45"/>
      <c r="R24" s="44"/>
      <c r="S24" s="44"/>
      <c r="T24" s="52"/>
    </row>
    <row r="28" spans="1:20" ht="15.75" x14ac:dyDescent="0.25">
      <c r="K28" s="55" t="s">
        <v>66</v>
      </c>
      <c r="L28" s="56"/>
      <c r="M28" s="56"/>
      <c r="N28" s="56"/>
      <c r="O28" s="56"/>
      <c r="P28" s="56"/>
      <c r="Q28" s="56"/>
      <c r="R28" s="60"/>
      <c r="S28" s="60"/>
    </row>
    <row r="29" spans="1:20" ht="15.75" x14ac:dyDescent="0.25">
      <c r="A29" s="53" t="s">
        <v>56</v>
      </c>
      <c r="B29" s="54"/>
      <c r="C29" s="54"/>
      <c r="D29" s="54"/>
      <c r="E29" s="54"/>
      <c r="F29" s="54"/>
      <c r="G29" s="62"/>
      <c r="H29" s="62"/>
      <c r="K29" s="56" t="s">
        <v>67</v>
      </c>
      <c r="L29" s="56"/>
      <c r="M29" s="56"/>
      <c r="N29" s="56"/>
      <c r="O29" s="56"/>
      <c r="P29" s="56"/>
      <c r="Q29" s="56"/>
      <c r="R29" s="60"/>
      <c r="S29" s="60"/>
    </row>
    <row r="30" spans="1:20" ht="15.75" x14ac:dyDescent="0.25">
      <c r="A30" s="54" t="s">
        <v>57</v>
      </c>
      <c r="B30" s="54"/>
      <c r="C30" s="54"/>
      <c r="D30" s="54"/>
      <c r="E30" s="54"/>
      <c r="F30" s="54"/>
      <c r="G30" s="62"/>
      <c r="H30" s="62"/>
      <c r="K30" s="56" t="s">
        <v>68</v>
      </c>
      <c r="L30" s="56"/>
      <c r="M30" s="56"/>
      <c r="N30" s="56"/>
      <c r="O30" s="56"/>
      <c r="P30" s="56"/>
      <c r="Q30" s="56"/>
      <c r="R30" s="60"/>
      <c r="S30" s="60"/>
    </row>
    <row r="31" spans="1:20" ht="15.75" x14ac:dyDescent="0.25">
      <c r="A31" s="54" t="s">
        <v>58</v>
      </c>
      <c r="B31" s="54"/>
      <c r="C31" s="54"/>
      <c r="D31" s="54"/>
      <c r="E31" s="54"/>
      <c r="F31" s="54"/>
      <c r="G31" s="62"/>
      <c r="H31" s="62"/>
      <c r="K31" s="56" t="s">
        <v>69</v>
      </c>
      <c r="L31" s="56"/>
      <c r="M31" s="56"/>
      <c r="N31" s="56"/>
      <c r="O31" s="56"/>
      <c r="P31" s="56"/>
      <c r="Q31" s="56"/>
      <c r="R31" s="60"/>
      <c r="S31" s="60"/>
    </row>
    <row r="32" spans="1:20" ht="15.75" x14ac:dyDescent="0.25">
      <c r="A32" s="54"/>
      <c r="B32" s="54"/>
      <c r="C32" s="54"/>
      <c r="D32" s="54"/>
      <c r="E32" s="54"/>
      <c r="F32" s="54"/>
      <c r="G32" s="62"/>
      <c r="H32" s="62"/>
      <c r="K32" s="60"/>
      <c r="L32" s="60"/>
      <c r="M32" s="60"/>
      <c r="N32" s="60"/>
      <c r="O32" s="60"/>
      <c r="P32" s="60"/>
      <c r="Q32" s="60"/>
      <c r="R32" s="60"/>
      <c r="S32" s="60"/>
    </row>
    <row r="33" spans="1:19" ht="15.75" x14ac:dyDescent="0.25">
      <c r="A33" s="53" t="s">
        <v>74</v>
      </c>
      <c r="B33" s="54"/>
      <c r="C33" s="54"/>
      <c r="D33" s="54"/>
      <c r="E33" s="54"/>
      <c r="F33" s="54"/>
      <c r="G33" s="62"/>
      <c r="H33" s="62"/>
      <c r="K33" s="60" t="s">
        <v>70</v>
      </c>
      <c r="L33" s="60"/>
      <c r="M33" s="60"/>
      <c r="N33" s="60"/>
      <c r="O33" s="60"/>
      <c r="P33" s="60"/>
      <c r="Q33" s="60"/>
      <c r="R33" s="60"/>
      <c r="S33" s="60"/>
    </row>
    <row r="34" spans="1:19" ht="15.75" x14ac:dyDescent="0.25">
      <c r="A34" s="54" t="s">
        <v>61</v>
      </c>
      <c r="B34" s="54"/>
      <c r="C34" s="54"/>
      <c r="D34" s="54"/>
      <c r="E34" s="54"/>
      <c r="F34" s="54"/>
      <c r="G34" s="62"/>
      <c r="H34" s="62"/>
      <c r="K34" s="60" t="s">
        <v>71</v>
      </c>
      <c r="L34" s="60"/>
      <c r="M34" s="60"/>
      <c r="N34" s="60"/>
      <c r="O34" s="60"/>
      <c r="P34" s="60"/>
      <c r="Q34" s="60"/>
      <c r="R34" s="60"/>
      <c r="S34" s="60"/>
    </row>
    <row r="35" spans="1:19" ht="15.75" x14ac:dyDescent="0.25">
      <c r="A35" s="54" t="s">
        <v>62</v>
      </c>
      <c r="B35" s="54"/>
      <c r="C35" s="54"/>
      <c r="D35" s="54"/>
      <c r="E35" s="54"/>
      <c r="F35" s="54"/>
      <c r="G35" s="62"/>
      <c r="H35" s="62"/>
      <c r="K35" s="60"/>
      <c r="L35" s="57" t="s">
        <v>72</v>
      </c>
      <c r="M35" s="60" t="s">
        <v>73</v>
      </c>
      <c r="N35" s="60"/>
      <c r="O35" s="60"/>
      <c r="P35" s="60"/>
      <c r="Q35" s="60"/>
      <c r="R35" s="60"/>
      <c r="S35" s="60"/>
    </row>
    <row r="36" spans="1:19" ht="15.75" x14ac:dyDescent="0.25">
      <c r="A36" s="54"/>
      <c r="B36" s="54"/>
      <c r="C36" s="54"/>
      <c r="D36" s="54"/>
      <c r="E36" s="54"/>
      <c r="F36" s="54"/>
      <c r="G36" s="62"/>
      <c r="H36" s="62"/>
      <c r="K36" s="60"/>
      <c r="L36" s="60"/>
      <c r="M36" s="60"/>
      <c r="N36" s="60"/>
      <c r="O36" s="60"/>
      <c r="P36" s="60"/>
      <c r="Q36" s="60"/>
      <c r="R36" s="60"/>
      <c r="S36" s="60"/>
    </row>
    <row r="37" spans="1:19" ht="19.5" x14ac:dyDescent="0.35">
      <c r="A37" s="54"/>
      <c r="B37" s="63" t="s">
        <v>59</v>
      </c>
      <c r="C37" s="64" t="s">
        <v>45</v>
      </c>
      <c r="D37" s="65" t="s">
        <v>49</v>
      </c>
      <c r="E37" s="66"/>
      <c r="F37" s="54"/>
      <c r="G37" s="62"/>
      <c r="H37" s="62"/>
      <c r="K37" s="60"/>
      <c r="L37" s="57" t="s">
        <v>59</v>
      </c>
      <c r="M37" s="58" t="s">
        <v>45</v>
      </c>
      <c r="N37" s="59" t="s">
        <v>49</v>
      </c>
      <c r="O37" s="60"/>
      <c r="P37" s="60"/>
      <c r="Q37" s="60"/>
      <c r="R37" s="60"/>
      <c r="S37" s="60"/>
    </row>
    <row r="38" spans="1:19" ht="19.5" x14ac:dyDescent="0.35">
      <c r="A38" s="54"/>
      <c r="B38" s="67"/>
      <c r="C38" s="67"/>
      <c r="D38" s="68" t="s">
        <v>60</v>
      </c>
      <c r="E38" s="68"/>
      <c r="F38" s="54"/>
      <c r="G38" s="62"/>
      <c r="H38" s="62"/>
      <c r="K38" s="60"/>
      <c r="L38" s="60"/>
      <c r="M38" s="60"/>
      <c r="N38" s="61" t="s">
        <v>64</v>
      </c>
      <c r="O38" s="60"/>
      <c r="P38" s="60"/>
      <c r="Q38" s="60"/>
      <c r="R38" s="60"/>
      <c r="S38" s="60"/>
    </row>
    <row r="39" spans="1:19" ht="15.75" x14ac:dyDescent="0.25">
      <c r="A39" s="54"/>
      <c r="B39" s="54"/>
      <c r="C39" s="54"/>
      <c r="D39" s="54"/>
      <c r="E39" s="54"/>
      <c r="F39" s="54"/>
      <c r="G39" s="62"/>
      <c r="H39" s="62"/>
    </row>
    <row r="40" spans="1:19" ht="19.5" x14ac:dyDescent="0.35">
      <c r="A40" s="54"/>
      <c r="B40" s="63" t="s">
        <v>59</v>
      </c>
      <c r="C40" s="64" t="s">
        <v>45</v>
      </c>
      <c r="D40" s="65">
        <v>10</v>
      </c>
      <c r="E40" s="54"/>
      <c r="F40" s="54"/>
      <c r="G40" s="62"/>
      <c r="H40" s="62"/>
    </row>
    <row r="41" spans="1:19" ht="15.75" x14ac:dyDescent="0.25">
      <c r="A41" s="54"/>
      <c r="B41" s="54"/>
      <c r="C41" s="54"/>
      <c r="D41" s="68">
        <v>0.17</v>
      </c>
      <c r="E41" s="54"/>
      <c r="F41" s="54"/>
      <c r="G41" s="62"/>
      <c r="H41" s="62"/>
    </row>
    <row r="42" spans="1:19" ht="15.75" x14ac:dyDescent="0.25">
      <c r="A42" s="54"/>
      <c r="B42" s="54"/>
      <c r="C42" s="54"/>
      <c r="D42" s="54"/>
      <c r="E42" s="54"/>
      <c r="F42" s="54"/>
      <c r="G42" s="62"/>
      <c r="H42" s="62"/>
      <c r="K42" s="70" t="s">
        <v>74</v>
      </c>
      <c r="L42" s="60"/>
      <c r="M42" s="60"/>
      <c r="N42" s="60"/>
      <c r="O42" s="60"/>
      <c r="P42" s="60"/>
      <c r="Q42" s="60"/>
      <c r="R42" s="60"/>
      <c r="S42" s="60"/>
    </row>
    <row r="43" spans="1:19" ht="19.5" x14ac:dyDescent="0.35">
      <c r="A43" s="54"/>
      <c r="B43" s="63" t="s">
        <v>59</v>
      </c>
      <c r="C43" s="64" t="s">
        <v>45</v>
      </c>
      <c r="D43" s="65">
        <v>10</v>
      </c>
      <c r="E43" s="54"/>
      <c r="F43" s="54"/>
      <c r="G43" s="62"/>
      <c r="H43" s="62"/>
      <c r="K43" s="60" t="s">
        <v>76</v>
      </c>
      <c r="L43" s="60"/>
      <c r="M43" s="60"/>
      <c r="N43" s="60"/>
      <c r="O43" s="60"/>
      <c r="P43" s="60"/>
      <c r="Q43" s="60"/>
      <c r="R43" s="60"/>
      <c r="S43" s="60"/>
    </row>
    <row r="44" spans="1:19" ht="15.75" x14ac:dyDescent="0.25">
      <c r="A44" s="54"/>
      <c r="B44" s="54"/>
      <c r="C44" s="54"/>
      <c r="D44" s="68">
        <v>0.17</v>
      </c>
      <c r="E44" s="54"/>
      <c r="F44" s="54"/>
      <c r="G44" s="62"/>
      <c r="H44" s="62"/>
      <c r="K44" s="60" t="s">
        <v>77</v>
      </c>
      <c r="L44" s="60"/>
      <c r="M44" s="60"/>
      <c r="N44" s="60"/>
      <c r="O44" s="60"/>
      <c r="P44" s="60"/>
      <c r="Q44" s="60"/>
      <c r="R44" s="60"/>
      <c r="S44" s="60"/>
    </row>
    <row r="45" spans="1:19" ht="15.75" x14ac:dyDescent="0.25">
      <c r="A45" s="54"/>
      <c r="B45" s="54"/>
      <c r="C45" s="54"/>
      <c r="D45" s="54"/>
      <c r="E45" s="54"/>
      <c r="F45" s="54"/>
      <c r="G45" s="62"/>
      <c r="H45" s="62"/>
      <c r="K45" s="60" t="s">
        <v>63</v>
      </c>
      <c r="L45" s="60"/>
      <c r="M45" s="60"/>
      <c r="N45" s="60"/>
      <c r="O45" s="60"/>
      <c r="P45" s="60"/>
      <c r="Q45" s="60"/>
      <c r="R45" s="60"/>
      <c r="S45" s="60"/>
    </row>
    <row r="46" spans="1:19" ht="19.5" x14ac:dyDescent="0.35">
      <c r="A46" s="54"/>
      <c r="B46" s="63" t="s">
        <v>59</v>
      </c>
      <c r="C46" s="64" t="s">
        <v>45</v>
      </c>
      <c r="D46" s="69">
        <f>+D43/D44</f>
        <v>58.823529411764703</v>
      </c>
      <c r="E46" s="54" t="s">
        <v>54</v>
      </c>
      <c r="F46" s="54"/>
      <c r="G46" s="62"/>
      <c r="H46" s="62"/>
      <c r="K46" s="60" t="s">
        <v>75</v>
      </c>
      <c r="L46" s="60"/>
      <c r="M46" s="60"/>
      <c r="N46" s="60"/>
      <c r="O46" s="60"/>
      <c r="P46" s="60"/>
      <c r="Q46" s="60"/>
      <c r="R46" s="60"/>
      <c r="S46" s="60"/>
    </row>
    <row r="47" spans="1:19" ht="15.75" x14ac:dyDescent="0.25">
      <c r="K47" s="60"/>
      <c r="L47" s="60"/>
      <c r="M47" s="60"/>
      <c r="N47" s="60"/>
      <c r="O47" s="60"/>
      <c r="P47" s="60"/>
      <c r="Q47" s="60"/>
      <c r="R47" s="60"/>
      <c r="S47" s="60"/>
    </row>
    <row r="48" spans="1:19" ht="19.5" x14ac:dyDescent="0.35">
      <c r="K48" s="60"/>
      <c r="L48" s="57" t="s">
        <v>59</v>
      </c>
      <c r="M48" s="58" t="s">
        <v>45</v>
      </c>
      <c r="N48" s="59" t="s">
        <v>49</v>
      </c>
      <c r="O48" s="60"/>
      <c r="P48" s="60"/>
      <c r="Q48" s="60"/>
      <c r="R48" s="60"/>
      <c r="S48" s="60"/>
    </row>
    <row r="49" spans="11:19" ht="19.5" x14ac:dyDescent="0.35">
      <c r="K49" s="60"/>
      <c r="L49" s="60"/>
      <c r="M49" s="60"/>
      <c r="N49" s="61" t="s">
        <v>64</v>
      </c>
      <c r="O49" s="60"/>
      <c r="P49" s="60"/>
      <c r="Q49" s="60"/>
      <c r="R49" s="60"/>
      <c r="S49" s="60"/>
    </row>
    <row r="50" spans="11:19" ht="15.75" x14ac:dyDescent="0.25">
      <c r="K50" s="60"/>
      <c r="L50" s="60"/>
      <c r="M50" s="60"/>
      <c r="N50" s="60"/>
      <c r="O50" s="60"/>
      <c r="P50" s="60"/>
      <c r="Q50" s="60"/>
      <c r="R50" s="60"/>
      <c r="S50" s="60"/>
    </row>
    <row r="51" spans="11:19" ht="19.5" x14ac:dyDescent="0.35">
      <c r="K51" s="57" t="s">
        <v>59</v>
      </c>
      <c r="L51" s="58" t="s">
        <v>45</v>
      </c>
      <c r="M51" s="59">
        <v>6</v>
      </c>
      <c r="N51" s="58" t="s">
        <v>45</v>
      </c>
      <c r="O51" s="71">
        <v>6</v>
      </c>
      <c r="P51" s="58" t="s">
        <v>45</v>
      </c>
      <c r="Q51" s="72">
        <f>+O51/O52</f>
        <v>39.999999999999993</v>
      </c>
      <c r="R51" s="60"/>
      <c r="S51" s="60"/>
    </row>
    <row r="52" spans="11:19" ht="15.75" x14ac:dyDescent="0.25">
      <c r="K52" s="60"/>
      <c r="L52" s="60"/>
      <c r="M52" s="58" t="s">
        <v>65</v>
      </c>
      <c r="N52" s="60"/>
      <c r="O52" s="58">
        <f>0.2-0.05</f>
        <v>0.15000000000000002</v>
      </c>
      <c r="P52" s="60"/>
      <c r="Q52" s="60"/>
      <c r="R52" s="60"/>
      <c r="S52" s="60"/>
    </row>
    <row r="53" spans="11:19" ht="15.75" x14ac:dyDescent="0.25">
      <c r="K53" s="60"/>
      <c r="L53" s="60"/>
      <c r="M53" s="60"/>
      <c r="N53" s="60"/>
      <c r="O53" s="60"/>
      <c r="P53" s="60"/>
      <c r="Q53" s="60"/>
      <c r="R53" s="60"/>
      <c r="S53" s="60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TIR</vt:lpstr>
      <vt:lpstr>BONOS</vt:lpstr>
      <vt:lpstr>ACCIONES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PC-19</dc:creator>
  <cp:lastModifiedBy>HP</cp:lastModifiedBy>
  <dcterms:created xsi:type="dcterms:W3CDTF">2019-08-12T13:48:58Z</dcterms:created>
  <dcterms:modified xsi:type="dcterms:W3CDTF">2019-08-12T15:27:57Z</dcterms:modified>
</cp:coreProperties>
</file>